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psailbeach.sharepoint.com/sites/Accounting/Shared Documents/Rose Patane/PAYROLL/SALARY LIST/FY 24-25/"/>
    </mc:Choice>
  </mc:AlternateContent>
  <xr:revisionPtr revIDLastSave="57" documentId="8_{956727B4-006B-4F01-A793-07F0084A8736}" xr6:coauthVersionLast="47" xr6:coauthVersionMax="47" xr10:uidLastSave="{B27DD39D-6558-4C3C-9798-77434C778B7B}"/>
  <bookViews>
    <workbookView xWindow="-120" yWindow="-120" windowWidth="29040" windowHeight="15840" xr2:uid="{00000000-000D-0000-FFFF-FFFF00000000}"/>
  </bookViews>
  <sheets>
    <sheet name="FULL TIME" sheetId="2" r:id="rId1"/>
    <sheet name="PART TIME" sheetId="3" r:id="rId2"/>
  </sheets>
  <definedNames>
    <definedName name="_xlnm._FilterDatabase" localSheetId="0" hidden="1">'FULL TIME'!$A$2:$H$31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22" i="2"/>
  <c r="E16" i="2"/>
  <c r="E18" i="2"/>
  <c r="E21" i="2"/>
  <c r="E17" i="2"/>
  <c r="E24" i="2"/>
  <c r="E3" i="2"/>
  <c r="E5" i="2"/>
  <c r="E31" i="2"/>
  <c r="E26" i="2"/>
  <c r="E25" i="2"/>
  <c r="E20" i="2"/>
  <c r="E23" i="2"/>
  <c r="E19" i="2"/>
  <c r="E15" i="2"/>
  <c r="E14" i="2"/>
  <c r="E11" i="2"/>
  <c r="E10" i="2"/>
  <c r="E8" i="2"/>
  <c r="E4" i="2"/>
  <c r="E12" i="2"/>
  <c r="E30" i="2"/>
  <c r="E13" i="2"/>
  <c r="E9" i="2"/>
  <c r="E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 Patane</author>
  </authors>
  <commentList>
    <comment ref="D14" authorId="0" shapeId="0" xr:uid="{1D25AD47-852F-492F-A5F1-1A55B056DC78}">
      <text>
        <r>
          <rPr>
            <b/>
            <sz val="9"/>
            <color indexed="81"/>
            <rFont val="Tahoma"/>
            <family val="2"/>
          </rPr>
          <t>Rose Patane:</t>
        </r>
        <r>
          <rPr>
            <sz val="9"/>
            <color indexed="81"/>
            <rFont val="Tahoma"/>
            <family val="2"/>
          </rPr>
          <t xml:space="preserve">
AT THE MAX PAY</t>
        </r>
      </text>
    </comment>
    <comment ref="D15" authorId="0" shapeId="0" xr:uid="{A8CF5C45-102C-4B7D-A765-65A21BAEC065}">
      <text>
        <r>
          <rPr>
            <b/>
            <sz val="9"/>
            <color indexed="81"/>
            <rFont val="Tahoma"/>
            <family val="2"/>
          </rPr>
          <t>Rose Patane:</t>
        </r>
        <r>
          <rPr>
            <sz val="9"/>
            <color indexed="81"/>
            <rFont val="Tahoma"/>
            <family val="2"/>
          </rPr>
          <t xml:space="preserve">
OFF PROBATION 09/04/2023</t>
        </r>
      </text>
    </comment>
    <comment ref="D26" authorId="0" shapeId="0" xr:uid="{75D0EDCC-8B66-4591-8920-1AA33123FD01}">
      <text>
        <r>
          <rPr>
            <b/>
            <sz val="9"/>
            <color indexed="81"/>
            <rFont val="Tahoma"/>
            <family val="2"/>
          </rPr>
          <t>Rose Patane:</t>
        </r>
        <r>
          <rPr>
            <sz val="9"/>
            <color indexed="81"/>
            <rFont val="Tahoma"/>
            <family val="2"/>
          </rPr>
          <t xml:space="preserve">
Fire Engineer-9/2/2023</t>
        </r>
      </text>
    </comment>
  </commentList>
</comments>
</file>

<file path=xl/sharedStrings.xml><?xml version="1.0" encoding="utf-8"?>
<sst xmlns="http://schemas.openxmlformats.org/spreadsheetml/2006/main" count="166" uniqueCount="101">
  <si>
    <t>POLICE OFFICER</t>
  </si>
  <si>
    <t>POLICE LIEUTENANT</t>
  </si>
  <si>
    <t>SALARY</t>
  </si>
  <si>
    <t>GERVASE, SAMUEL</t>
  </si>
  <si>
    <t>COOKE, ZACHARY L</t>
  </si>
  <si>
    <t>SECHLER, MARY ALICE</t>
  </si>
  <si>
    <t>FORAND, CONNIE</t>
  </si>
  <si>
    <t>GRUBB, RICHARD</t>
  </si>
  <si>
    <t>RATE OF PAY</t>
  </si>
  <si>
    <t>POLICE CHIEF</t>
  </si>
  <si>
    <t>BEARD, JENNIFER</t>
  </si>
  <si>
    <t>HIRE DATE</t>
  </si>
  <si>
    <t>WATER SYSTEM OPERATOR</t>
  </si>
  <si>
    <t>FUSSELL, HERMAN</t>
  </si>
  <si>
    <t>FLEWWELLIN, TIMOTHY</t>
  </si>
  <si>
    <t xml:space="preserve">BURKE, CHRISTINA </t>
  </si>
  <si>
    <t>MEMO</t>
  </si>
  <si>
    <t xml:space="preserve">GREENE, AMANDA </t>
  </si>
  <si>
    <t>FIRE CHIEF</t>
  </si>
  <si>
    <t>FIREFIGHTER</t>
  </si>
  <si>
    <t>PATANE, ROSE</t>
  </si>
  <si>
    <t>FINANCE DIRECTOR</t>
  </si>
  <si>
    <t>MYERS, PATRICK</t>
  </si>
  <si>
    <t xml:space="preserve">POLICE DETECTIVE </t>
  </si>
  <si>
    <t>GSCHWIND, MICHAEL</t>
  </si>
  <si>
    <t xml:space="preserve">WATER SYSTEM OPERATOR </t>
  </si>
  <si>
    <t>UB &amp; CUSTOMER SERVICES SPECIALIST</t>
  </si>
  <si>
    <t xml:space="preserve">ASSISTANT TOWN MANAGER </t>
  </si>
  <si>
    <t>POLICE SERGEANT</t>
  </si>
  <si>
    <t>PD ADMINISTRATIVE SPECIALIST</t>
  </si>
  <si>
    <t>MOORE, STEPHANIE</t>
  </si>
  <si>
    <t>PLANNER/CODE ENFORCEMENT OFFICER</t>
  </si>
  <si>
    <t>JAGST, ROCHELLE</t>
  </si>
  <si>
    <t>DEPUTY TOWN CLERK</t>
  </si>
  <si>
    <t>ACCOUNTING SPECIALIST</t>
  </si>
  <si>
    <t>FIRE LIEUTENANT</t>
  </si>
  <si>
    <t>PICCIANO, MARC</t>
  </si>
  <si>
    <t>HRLY/SALARY</t>
  </si>
  <si>
    <t>HRLY/84</t>
  </si>
  <si>
    <t>HRLY/80</t>
  </si>
  <si>
    <t>CAREY, DYLAN</t>
  </si>
  <si>
    <t>FIRE FIGHTER</t>
  </si>
  <si>
    <t>HRLY 106</t>
  </si>
  <si>
    <t>EDWARDS, KALEB</t>
  </si>
  <si>
    <t>HRLY/106</t>
  </si>
  <si>
    <t>LEARY, TIMOTHY</t>
  </si>
  <si>
    <t>SHIPLEY, DOUG</t>
  </si>
  <si>
    <t>TOWN MANAGER</t>
  </si>
  <si>
    <t>CLASSIFICATION</t>
  </si>
  <si>
    <t xml:space="preserve">                               NAME</t>
  </si>
  <si>
    <t>NAME</t>
  </si>
  <si>
    <t>DEPT.</t>
  </si>
  <si>
    <t>POLICE</t>
  </si>
  <si>
    <t>VEGA, MARCOS</t>
  </si>
  <si>
    <t>WATT, KEVIN</t>
  </si>
  <si>
    <t>AUILLARY</t>
  </si>
  <si>
    <t>$16.33/HR</t>
  </si>
  <si>
    <t>MARINA</t>
  </si>
  <si>
    <t>ATTENDANT</t>
  </si>
  <si>
    <t>$12.00/HR</t>
  </si>
  <si>
    <t>STALLINGS, JAMIE</t>
  </si>
  <si>
    <t>$16.66/HR</t>
  </si>
  <si>
    <t>INSPECTIONS</t>
  </si>
  <si>
    <t>INSPECTOR</t>
  </si>
  <si>
    <t>POUGH, CHRISTOPHER</t>
  </si>
  <si>
    <t>HODGE, TAHJE</t>
  </si>
  <si>
    <t>PUBLIC SERVICES CREW LEADER</t>
  </si>
  <si>
    <t>POOL, JOHN</t>
  </si>
  <si>
    <t>STRICKLAND, SHERRILL</t>
  </si>
  <si>
    <t>CHILD, CALEB</t>
  </si>
  <si>
    <t>ATV</t>
  </si>
  <si>
    <t>SHOLAR, DEXTER</t>
  </si>
  <si>
    <t>AULLIARY</t>
  </si>
  <si>
    <t>SLAYMAKER, CLARKE</t>
  </si>
  <si>
    <t>$40.00/HR</t>
  </si>
  <si>
    <t>$16.00/HR</t>
  </si>
  <si>
    <t>MABRY, JOSHUA</t>
  </si>
  <si>
    <t>HUTZENBILER, SHANE</t>
  </si>
  <si>
    <t>FIRE ENGINEER</t>
  </si>
  <si>
    <t>POEHLITZ, SCOTT</t>
  </si>
  <si>
    <t>PUBLIC SERVICES SPECIALIST</t>
  </si>
  <si>
    <t>HEDRICK, TOM</t>
  </si>
  <si>
    <t>PUBLIC SERVICES DIRECTOR</t>
  </si>
  <si>
    <t>MATHIS, LONNIE</t>
  </si>
  <si>
    <t>SALARY LIST 24/25    UPDATED 08/08/24</t>
  </si>
  <si>
    <t>MCGAHEY, KIM</t>
  </si>
  <si>
    <t>S. END PARKING</t>
  </si>
  <si>
    <t>22.00.HR</t>
  </si>
  <si>
    <t>12.00/KR</t>
  </si>
  <si>
    <t>KEHAGIAS,DANIEL</t>
  </si>
  <si>
    <t>PART TIME   SALARY LIST 22/23    UPDATED 08/08/24</t>
  </si>
  <si>
    <t>CLARKE, MICHAEL</t>
  </si>
  <si>
    <t>WATER SYSTEM MAINTENANCE SPECIALIST</t>
  </si>
  <si>
    <t>Hrly 80</t>
  </si>
  <si>
    <t>DEPARTMENT</t>
  </si>
  <si>
    <t>WATER</t>
  </si>
  <si>
    <t>ADMIN</t>
  </si>
  <si>
    <t>FIRE</t>
  </si>
  <si>
    <t>PUBLIC WORKS</t>
  </si>
  <si>
    <t>PUBLIC WORKS /WATER</t>
  </si>
  <si>
    <t>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</si>
</sst>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0.0000"/>
    <numFmt numFmtId="167" formatCode="mm/dd/yy;@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4" xfId="0" applyFont="1" applyBorder="1"/>
    <xf numFmtId="164" fontId="8" fillId="0" borderId="4" xfId="0" applyNumberFormat="1" applyFont="1" applyBorder="1" applyAlignment="1">
      <alignment horizontal="center"/>
    </xf>
    <xf numFmtId="0" fontId="7" fillId="2" borderId="4" xfId="0" applyFont="1" applyFill="1" applyBorder="1"/>
    <xf numFmtId="0" fontId="8" fillId="2" borderId="4" xfId="0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7" fontId="4" fillId="0" borderId="2" xfId="0" applyNumberFormat="1" applyFont="1" applyBorder="1" applyAlignment="1">
      <alignment horizontal="center"/>
    </xf>
    <xf numFmtId="167" fontId="8" fillId="2" borderId="4" xfId="0" applyNumberFormat="1" applyFont="1" applyFill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2" xfId="0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164" fontId="4" fillId="0" borderId="9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0" fontId="6" fillId="0" borderId="4" xfId="0" applyFont="1" applyBorder="1"/>
    <xf numFmtId="164" fontId="6" fillId="0" borderId="4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0" fontId="0" fillId="0" borderId="4" xfId="0" applyBorder="1"/>
    <xf numFmtId="167" fontId="0" fillId="0" borderId="4" xfId="0" applyNumberFormat="1" applyBorder="1" applyAlignment="1">
      <alignment horizontal="center"/>
    </xf>
    <xf numFmtId="165" fontId="4" fillId="0" borderId="9" xfId="0" applyNumberFormat="1" applyFont="1" applyBorder="1"/>
    <xf numFmtId="0" fontId="12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9" fillId="0" borderId="11" xfId="0" applyFont="1" applyBorder="1"/>
    <xf numFmtId="0" fontId="9" fillId="2" borderId="11" xfId="0" applyFont="1" applyFill="1" applyBorder="1"/>
    <xf numFmtId="0" fontId="13" fillId="2" borderId="10" xfId="0" applyFont="1" applyFill="1" applyBorder="1" applyAlignment="1">
      <alignment horizontal="center"/>
    </xf>
    <xf numFmtId="0" fontId="9" fillId="0" borderId="12" xfId="0" applyFont="1" applyBorder="1"/>
    <xf numFmtId="0" fontId="7" fillId="0" borderId="13" xfId="0" applyFont="1" applyBorder="1"/>
    <xf numFmtId="164" fontId="8" fillId="0" borderId="13" xfId="0" applyNumberFormat="1" applyFont="1" applyBorder="1" applyAlignment="1">
      <alignment horizontal="center"/>
    </xf>
    <xf numFmtId="167" fontId="8" fillId="2" borderId="13" xfId="0" applyNumberFormat="1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/>
    <xf numFmtId="2" fontId="5" fillId="0" borderId="0" xfId="0" applyNumberFormat="1" applyFont="1"/>
    <xf numFmtId="2" fontId="6" fillId="0" borderId="0" xfId="0" applyNumberFormat="1" applyFont="1"/>
    <xf numFmtId="44" fontId="6" fillId="0" borderId="4" xfId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4" xfId="0" applyBorder="1" applyAlignment="1">
      <alignment horizontal="left"/>
    </xf>
    <xf numFmtId="44" fontId="6" fillId="0" borderId="4" xfId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7" workbookViewId="0">
      <selection activeCell="D15" sqref="D15"/>
    </sheetView>
  </sheetViews>
  <sheetFormatPr defaultRowHeight="12.75" x14ac:dyDescent="0.2"/>
  <cols>
    <col min="1" max="1" width="33.140625" customWidth="1"/>
    <col min="2" max="2" width="49.140625" bestFit="1" customWidth="1"/>
    <col min="3" max="3" width="49.140625" customWidth="1"/>
    <col min="4" max="4" width="17.85546875" style="29" customWidth="1"/>
    <col min="5" max="5" width="19.85546875" style="58" bestFit="1" customWidth="1"/>
    <col min="6" max="6" width="14" bestFit="1" customWidth="1"/>
    <col min="7" max="7" width="15.5703125" style="22" customWidth="1"/>
    <col min="8" max="8" width="31.42578125" style="17" bestFit="1" customWidth="1"/>
    <col min="9" max="9" width="11.140625" bestFit="1" customWidth="1"/>
  </cols>
  <sheetData>
    <row r="1" spans="1:9" s="43" customFormat="1" ht="18.75" thickBot="1" x14ac:dyDescent="0.3">
      <c r="A1" s="63" t="s">
        <v>84</v>
      </c>
      <c r="B1" s="64"/>
      <c r="C1" s="64"/>
      <c r="D1" s="64"/>
      <c r="E1" s="64"/>
      <c r="F1" s="64"/>
      <c r="G1" s="64"/>
      <c r="H1" s="65"/>
    </row>
    <row r="2" spans="1:9" ht="18" customHeight="1" thickBot="1" x14ac:dyDescent="0.25">
      <c r="A2" s="7" t="s">
        <v>49</v>
      </c>
      <c r="B2" s="30"/>
      <c r="C2" s="30" t="s">
        <v>94</v>
      </c>
      <c r="D2" s="23" t="s">
        <v>2</v>
      </c>
      <c r="E2" s="53" t="s">
        <v>8</v>
      </c>
      <c r="F2" s="8" t="s">
        <v>37</v>
      </c>
      <c r="G2" s="18" t="s">
        <v>11</v>
      </c>
      <c r="H2" s="9" t="s">
        <v>16</v>
      </c>
    </row>
    <row r="3" spans="1:9" ht="18" customHeight="1" x14ac:dyDescent="0.25">
      <c r="A3" s="45" t="s">
        <v>10</v>
      </c>
      <c r="B3" s="12" t="s">
        <v>26</v>
      </c>
      <c r="C3" s="12" t="s">
        <v>95</v>
      </c>
      <c r="D3" s="13">
        <v>62616.15</v>
      </c>
      <c r="E3" s="54">
        <f>SUM(D3/2080)</f>
        <v>30.103918269230771</v>
      </c>
      <c r="F3" s="13" t="s">
        <v>39</v>
      </c>
      <c r="G3" s="19">
        <v>41091</v>
      </c>
      <c r="H3" s="44"/>
      <c r="I3" s="29"/>
    </row>
    <row r="4" spans="1:9" ht="18" customHeight="1" x14ac:dyDescent="0.25">
      <c r="A4" s="45" t="s">
        <v>15</v>
      </c>
      <c r="B4" s="12" t="s">
        <v>27</v>
      </c>
      <c r="C4" s="12" t="s">
        <v>96</v>
      </c>
      <c r="D4" s="13">
        <v>98542.68</v>
      </c>
      <c r="E4" s="54">
        <f>SUM(D4/26)</f>
        <v>3790.1030769230765</v>
      </c>
      <c r="F4" s="13" t="s">
        <v>2</v>
      </c>
      <c r="G4" s="19">
        <v>39967</v>
      </c>
      <c r="H4" s="44"/>
      <c r="I4" s="29"/>
    </row>
    <row r="5" spans="1:9" ht="18" customHeight="1" x14ac:dyDescent="0.25">
      <c r="A5" s="45" t="s">
        <v>40</v>
      </c>
      <c r="B5" s="12" t="s">
        <v>41</v>
      </c>
      <c r="C5" s="12" t="s">
        <v>97</v>
      </c>
      <c r="D5" s="13">
        <v>46335.66</v>
      </c>
      <c r="E5" s="54">
        <f>SUM(D5/2756)</f>
        <v>16.812648766328014</v>
      </c>
      <c r="F5" s="13" t="s">
        <v>42</v>
      </c>
      <c r="G5" s="19">
        <v>44734</v>
      </c>
      <c r="H5" s="44"/>
      <c r="I5" s="29"/>
    </row>
    <row r="6" spans="1:9" ht="18" customHeight="1" x14ac:dyDescent="0.25">
      <c r="A6" s="45" t="s">
        <v>91</v>
      </c>
      <c r="B6" s="12" t="s">
        <v>92</v>
      </c>
      <c r="C6" s="12" t="s">
        <v>95</v>
      </c>
      <c r="D6" s="13">
        <v>41205</v>
      </c>
      <c r="E6" s="54">
        <f>SUM(D6/2080)</f>
        <v>19.810096153846153</v>
      </c>
      <c r="F6" s="13" t="s">
        <v>93</v>
      </c>
      <c r="G6" s="19">
        <v>45523</v>
      </c>
      <c r="H6" s="44"/>
      <c r="I6" s="29"/>
    </row>
    <row r="7" spans="1:9" ht="18" customHeight="1" x14ac:dyDescent="0.25">
      <c r="A7" s="45" t="s">
        <v>4</v>
      </c>
      <c r="B7" s="12" t="s">
        <v>1</v>
      </c>
      <c r="C7" s="12" t="s">
        <v>52</v>
      </c>
      <c r="D7" s="13">
        <v>75584.38</v>
      </c>
      <c r="E7" s="54">
        <f>SUM(D7/2080)</f>
        <v>36.338644230769233</v>
      </c>
      <c r="F7" s="13" t="s">
        <v>39</v>
      </c>
      <c r="G7" s="19">
        <v>39101</v>
      </c>
      <c r="H7" s="44"/>
      <c r="I7" s="29"/>
    </row>
    <row r="8" spans="1:9" ht="18" customHeight="1" x14ac:dyDescent="0.25">
      <c r="A8" s="45" t="s">
        <v>43</v>
      </c>
      <c r="B8" s="12" t="s">
        <v>41</v>
      </c>
      <c r="C8" s="12" t="s">
        <v>97</v>
      </c>
      <c r="D8" s="13">
        <v>46335.66</v>
      </c>
      <c r="E8" s="54">
        <f>SUM(D8/2756)</f>
        <v>16.812648766328014</v>
      </c>
      <c r="F8" s="13" t="s">
        <v>44</v>
      </c>
      <c r="G8" s="19">
        <v>44732</v>
      </c>
      <c r="H8" s="44"/>
      <c r="I8" s="29"/>
    </row>
    <row r="9" spans="1:9" ht="18" customHeight="1" x14ac:dyDescent="0.25">
      <c r="A9" s="45" t="s">
        <v>14</v>
      </c>
      <c r="B9" s="12" t="s">
        <v>28</v>
      </c>
      <c r="C9" s="12" t="s">
        <v>52</v>
      </c>
      <c r="D9" s="13">
        <v>70741.53</v>
      </c>
      <c r="E9" s="54">
        <f>SUM(D9/2184)</f>
        <v>32.39081043956044</v>
      </c>
      <c r="F9" s="13" t="s">
        <v>38</v>
      </c>
      <c r="G9" s="19">
        <v>42816</v>
      </c>
      <c r="H9" s="44"/>
      <c r="I9" s="29"/>
    </row>
    <row r="10" spans="1:9" ht="18" customHeight="1" x14ac:dyDescent="0.25">
      <c r="A10" s="45" t="s">
        <v>6</v>
      </c>
      <c r="B10" s="12" t="s">
        <v>21</v>
      </c>
      <c r="C10" s="12" t="s">
        <v>96</v>
      </c>
      <c r="D10" s="13">
        <v>113084.02</v>
      </c>
      <c r="E10" s="54">
        <f>SUM(D10/26)</f>
        <v>4349.3853846153852</v>
      </c>
      <c r="F10" s="13" t="s">
        <v>2</v>
      </c>
      <c r="G10" s="19">
        <v>31569</v>
      </c>
      <c r="H10" s="44"/>
      <c r="I10" s="29"/>
    </row>
    <row r="11" spans="1:9" ht="18" customHeight="1" x14ac:dyDescent="0.25">
      <c r="A11" s="45" t="s">
        <v>13</v>
      </c>
      <c r="B11" s="12" t="s">
        <v>18</v>
      </c>
      <c r="C11" s="12" t="s">
        <v>97</v>
      </c>
      <c r="D11" s="13">
        <v>78919.27</v>
      </c>
      <c r="E11" s="54">
        <f>SUM(D11/26)</f>
        <v>3035.3565384615385</v>
      </c>
      <c r="F11" s="13" t="s">
        <v>2</v>
      </c>
      <c r="G11" s="19">
        <v>42095</v>
      </c>
      <c r="H11" s="44"/>
      <c r="I11" s="29"/>
    </row>
    <row r="12" spans="1:9" ht="18" customHeight="1" x14ac:dyDescent="0.25">
      <c r="A12" s="45" t="s">
        <v>3</v>
      </c>
      <c r="B12" s="12" t="s">
        <v>9</v>
      </c>
      <c r="C12" s="12" t="s">
        <v>52</v>
      </c>
      <c r="D12" s="13">
        <v>116727.85</v>
      </c>
      <c r="E12" s="54">
        <f>SUM(D12/26)</f>
        <v>4489.5326923076927</v>
      </c>
      <c r="F12" s="13" t="s">
        <v>2</v>
      </c>
      <c r="G12" s="19">
        <v>37039</v>
      </c>
      <c r="H12" s="44"/>
      <c r="I12" s="29"/>
    </row>
    <row r="13" spans="1:9" ht="18" customHeight="1" x14ac:dyDescent="0.25">
      <c r="A13" s="45" t="s">
        <v>17</v>
      </c>
      <c r="B13" s="12" t="s">
        <v>23</v>
      </c>
      <c r="C13" s="12" t="s">
        <v>52</v>
      </c>
      <c r="D13" s="13">
        <v>66111.64</v>
      </c>
      <c r="E13" s="54">
        <f>SUM(D13/2080)</f>
        <v>31.784442307692306</v>
      </c>
      <c r="F13" s="13" t="s">
        <v>39</v>
      </c>
      <c r="G13" s="19">
        <v>43553</v>
      </c>
      <c r="H13" s="44"/>
      <c r="I13" s="29"/>
    </row>
    <row r="14" spans="1:9" ht="18" customHeight="1" x14ac:dyDescent="0.25">
      <c r="A14" s="45" t="s">
        <v>7</v>
      </c>
      <c r="B14" s="12" t="s">
        <v>25</v>
      </c>
      <c r="C14" s="12" t="s">
        <v>95</v>
      </c>
      <c r="D14" s="13">
        <v>73933</v>
      </c>
      <c r="E14" s="54">
        <f>SUM(D14/2080)</f>
        <v>35.544711538461542</v>
      </c>
      <c r="F14" s="13" t="s">
        <v>39</v>
      </c>
      <c r="G14" s="19">
        <v>31006</v>
      </c>
      <c r="H14" s="44"/>
      <c r="I14" s="29"/>
    </row>
    <row r="15" spans="1:9" ht="18" customHeight="1" x14ac:dyDescent="0.25">
      <c r="A15" s="46" t="s">
        <v>24</v>
      </c>
      <c r="B15" s="14" t="s">
        <v>66</v>
      </c>
      <c r="C15" s="14" t="s">
        <v>98</v>
      </c>
      <c r="D15" s="24">
        <v>53639.42</v>
      </c>
      <c r="E15" s="55">
        <f>SUM(D15/2080)</f>
        <v>25.788182692307693</v>
      </c>
      <c r="F15" s="15" t="s">
        <v>39</v>
      </c>
      <c r="G15" s="19">
        <v>44337</v>
      </c>
      <c r="H15" s="47"/>
      <c r="I15" s="29"/>
    </row>
    <row r="16" spans="1:9" ht="18" customHeight="1" x14ac:dyDescent="0.25">
      <c r="A16" s="46" t="s">
        <v>81</v>
      </c>
      <c r="B16" s="14" t="s">
        <v>82</v>
      </c>
      <c r="C16" s="14" t="s">
        <v>99</v>
      </c>
      <c r="D16" s="24">
        <v>89250</v>
      </c>
      <c r="E16" s="55">
        <f>SUM(D16/26)</f>
        <v>3432.6923076923076</v>
      </c>
      <c r="F16" s="15" t="s">
        <v>2</v>
      </c>
      <c r="G16" s="19">
        <v>45425</v>
      </c>
      <c r="H16" s="47"/>
      <c r="I16" s="29"/>
    </row>
    <row r="17" spans="1:9" ht="18" customHeight="1" x14ac:dyDescent="0.25">
      <c r="A17" s="46" t="s">
        <v>65</v>
      </c>
      <c r="B17" s="14" t="s">
        <v>0</v>
      </c>
      <c r="C17" s="14" t="s">
        <v>52</v>
      </c>
      <c r="D17" s="24">
        <v>56320.68</v>
      </c>
      <c r="E17" s="55">
        <f>SUM(D17/2184)</f>
        <v>25.787857142857142</v>
      </c>
      <c r="F17" s="15" t="s">
        <v>38</v>
      </c>
      <c r="G17" s="19">
        <v>44995</v>
      </c>
      <c r="H17" s="47"/>
      <c r="I17" s="29"/>
    </row>
    <row r="18" spans="1:9" ht="18" customHeight="1" x14ac:dyDescent="0.25">
      <c r="A18" s="46" t="s">
        <v>77</v>
      </c>
      <c r="B18" s="14" t="s">
        <v>0</v>
      </c>
      <c r="C18" s="14" t="s">
        <v>52</v>
      </c>
      <c r="D18" s="24">
        <v>52588.2</v>
      </c>
      <c r="E18" s="55">
        <f>SUM(D18/2184)</f>
        <v>24.078846153846154</v>
      </c>
      <c r="F18" s="15" t="s">
        <v>38</v>
      </c>
      <c r="G18" s="19">
        <v>45175</v>
      </c>
      <c r="H18" s="47"/>
      <c r="I18" s="29"/>
    </row>
    <row r="19" spans="1:9" ht="18" customHeight="1" x14ac:dyDescent="0.25">
      <c r="A19" s="46" t="s">
        <v>32</v>
      </c>
      <c r="B19" s="14" t="s">
        <v>33</v>
      </c>
      <c r="C19" s="14" t="s">
        <v>96</v>
      </c>
      <c r="D19" s="24">
        <v>60877</v>
      </c>
      <c r="E19" s="55">
        <f>SUM(D19/2080)</f>
        <v>29.267788461538462</v>
      </c>
      <c r="F19" s="15" t="s">
        <v>39</v>
      </c>
      <c r="G19" s="19">
        <v>44440</v>
      </c>
      <c r="H19" s="47"/>
      <c r="I19" s="29"/>
    </row>
    <row r="20" spans="1:9" ht="18" customHeight="1" x14ac:dyDescent="0.25">
      <c r="A20" s="46" t="s">
        <v>45</v>
      </c>
      <c r="B20" s="14" t="s">
        <v>12</v>
      </c>
      <c r="C20" s="14" t="s">
        <v>95</v>
      </c>
      <c r="D20" s="24">
        <v>54315.77</v>
      </c>
      <c r="E20" s="55">
        <f>SUM(D20/2080)</f>
        <v>26.113350961538458</v>
      </c>
      <c r="F20" s="15" t="s">
        <v>39</v>
      </c>
      <c r="G20" s="19">
        <v>44374</v>
      </c>
      <c r="H20" s="47"/>
      <c r="I20" s="29"/>
    </row>
    <row r="21" spans="1:9" ht="18" customHeight="1" x14ac:dyDescent="0.25">
      <c r="A21" s="46" t="s">
        <v>76</v>
      </c>
      <c r="B21" s="14" t="s">
        <v>41</v>
      </c>
      <c r="C21" s="14" t="s">
        <v>97</v>
      </c>
      <c r="D21" s="24">
        <v>43264.2</v>
      </c>
      <c r="E21" s="55">
        <f>SUM(D21/2756)</f>
        <v>15.698185776487662</v>
      </c>
      <c r="F21" s="15" t="s">
        <v>44</v>
      </c>
      <c r="G21" s="19">
        <v>45174</v>
      </c>
      <c r="H21" s="47"/>
      <c r="I21" s="29"/>
    </row>
    <row r="22" spans="1:9" ht="18" customHeight="1" x14ac:dyDescent="0.25">
      <c r="A22" s="46" t="s">
        <v>83</v>
      </c>
      <c r="B22" s="14" t="s">
        <v>0</v>
      </c>
      <c r="C22" s="14" t="s">
        <v>52</v>
      </c>
      <c r="D22" s="24">
        <v>57976.800000000003</v>
      </c>
      <c r="E22" s="55">
        <f>SUM(D22/2184)</f>
        <v>26.546153846153846</v>
      </c>
      <c r="F22" s="15" t="s">
        <v>38</v>
      </c>
      <c r="G22" s="19">
        <v>45434</v>
      </c>
      <c r="H22" s="47"/>
      <c r="I22" s="29"/>
    </row>
    <row r="23" spans="1:9" ht="15.75" x14ac:dyDescent="0.25">
      <c r="A23" s="46" t="s">
        <v>30</v>
      </c>
      <c r="B23" s="14" t="s">
        <v>31</v>
      </c>
      <c r="C23" s="14" t="s">
        <v>100</v>
      </c>
      <c r="D23" s="24">
        <v>65837.429999999993</v>
      </c>
      <c r="E23" s="55">
        <f>SUM(D23/26)</f>
        <v>2532.208846153846</v>
      </c>
      <c r="F23" s="15" t="s">
        <v>2</v>
      </c>
      <c r="G23" s="19">
        <v>44431</v>
      </c>
      <c r="H23" s="47"/>
      <c r="I23" s="29"/>
    </row>
    <row r="24" spans="1:9" ht="15.75" x14ac:dyDescent="0.25">
      <c r="A24" s="45" t="s">
        <v>22</v>
      </c>
      <c r="B24" s="12" t="s">
        <v>35</v>
      </c>
      <c r="C24" s="12" t="s">
        <v>97</v>
      </c>
      <c r="D24" s="13">
        <v>53638.89</v>
      </c>
      <c r="E24" s="54">
        <f>SUM(D24/2756)</f>
        <v>19.462587082728593</v>
      </c>
      <c r="F24" s="13" t="s">
        <v>44</v>
      </c>
      <c r="G24" s="20">
        <v>43282</v>
      </c>
      <c r="H24" s="44"/>
      <c r="I24" s="29"/>
    </row>
    <row r="25" spans="1:9" ht="15.75" x14ac:dyDescent="0.25">
      <c r="A25" s="45" t="s">
        <v>20</v>
      </c>
      <c r="B25" s="12" t="s">
        <v>34</v>
      </c>
      <c r="C25" s="12" t="s">
        <v>96</v>
      </c>
      <c r="D25" s="13">
        <v>54842.55</v>
      </c>
      <c r="E25" s="54">
        <f>SUM(D25/2080)</f>
        <v>26.36661057692308</v>
      </c>
      <c r="F25" s="13" t="s">
        <v>39</v>
      </c>
      <c r="G25" s="20">
        <v>43892</v>
      </c>
      <c r="H25" s="44"/>
      <c r="I25" s="29"/>
    </row>
    <row r="26" spans="1:9" ht="15.75" x14ac:dyDescent="0.25">
      <c r="A26" s="45" t="s">
        <v>36</v>
      </c>
      <c r="B26" s="12" t="s">
        <v>78</v>
      </c>
      <c r="C26" s="12" t="s">
        <v>97</v>
      </c>
      <c r="D26" s="13">
        <v>49129.43</v>
      </c>
      <c r="E26" s="54">
        <f>SUM(D26/2756)</f>
        <v>17.826353410740204</v>
      </c>
      <c r="F26" s="16" t="s">
        <v>44</v>
      </c>
      <c r="G26" s="20">
        <v>44718</v>
      </c>
      <c r="H26" s="44"/>
      <c r="I26" s="29"/>
    </row>
    <row r="27" spans="1:9" ht="15.75" x14ac:dyDescent="0.25">
      <c r="A27" s="45" t="s">
        <v>79</v>
      </c>
      <c r="B27" s="12" t="s">
        <v>80</v>
      </c>
      <c r="C27" s="12" t="s">
        <v>98</v>
      </c>
      <c r="D27" s="13">
        <v>49392</v>
      </c>
      <c r="E27" s="54">
        <v>22.62</v>
      </c>
      <c r="F27" s="16" t="s">
        <v>39</v>
      </c>
      <c r="G27" s="20">
        <v>45145</v>
      </c>
      <c r="H27" s="44"/>
      <c r="I27" s="29"/>
    </row>
    <row r="28" spans="1:9" ht="15.75" x14ac:dyDescent="0.25">
      <c r="A28" s="45" t="s">
        <v>67</v>
      </c>
      <c r="B28" s="12" t="s">
        <v>0</v>
      </c>
      <c r="C28" s="12" t="s">
        <v>97</v>
      </c>
      <c r="D28" s="13">
        <v>59716.67</v>
      </c>
      <c r="E28" s="54">
        <v>50083</v>
      </c>
      <c r="F28" s="13" t="s">
        <v>38</v>
      </c>
      <c r="G28" s="19">
        <v>45087</v>
      </c>
      <c r="H28" s="44"/>
      <c r="I28" s="29"/>
    </row>
    <row r="29" spans="1:9" ht="15.75" x14ac:dyDescent="0.25">
      <c r="A29" s="45" t="s">
        <v>64</v>
      </c>
      <c r="B29" s="12" t="s">
        <v>19</v>
      </c>
      <c r="C29" s="12" t="s">
        <v>97</v>
      </c>
      <c r="D29" s="13">
        <v>46335.74</v>
      </c>
      <c r="E29" s="54">
        <v>13.560600000000001</v>
      </c>
      <c r="F29" s="13" t="s">
        <v>44</v>
      </c>
      <c r="G29" s="19">
        <v>44925</v>
      </c>
      <c r="H29" s="44"/>
      <c r="I29" s="29"/>
    </row>
    <row r="30" spans="1:9" ht="15.75" x14ac:dyDescent="0.25">
      <c r="A30" s="45" t="s">
        <v>5</v>
      </c>
      <c r="B30" s="12" t="s">
        <v>29</v>
      </c>
      <c r="C30" s="12" t="s">
        <v>52</v>
      </c>
      <c r="D30" s="13">
        <v>56273.87</v>
      </c>
      <c r="E30" s="54">
        <f>SUM(D30/2080)</f>
        <v>27.054745192307692</v>
      </c>
      <c r="F30" s="13" t="s">
        <v>39</v>
      </c>
      <c r="G30" s="19">
        <v>39181</v>
      </c>
      <c r="H30" s="44"/>
      <c r="I30" s="29"/>
    </row>
    <row r="31" spans="1:9" ht="16.5" thickBot="1" x14ac:dyDescent="0.3">
      <c r="A31" s="48" t="s">
        <v>46</v>
      </c>
      <c r="B31" s="49" t="s">
        <v>47</v>
      </c>
      <c r="C31" s="49" t="s">
        <v>96</v>
      </c>
      <c r="D31" s="50">
        <v>127184.4</v>
      </c>
      <c r="E31" s="56">
        <f>SUM(D31/26)</f>
        <v>4891.707692307692</v>
      </c>
      <c r="F31" s="50" t="s">
        <v>2</v>
      </c>
      <c r="G31" s="51">
        <v>44744</v>
      </c>
      <c r="H31" s="52"/>
      <c r="I31" s="29"/>
    </row>
    <row r="32" spans="1:9" x14ac:dyDescent="0.2">
      <c r="A32" s="1"/>
      <c r="B32" s="1"/>
      <c r="C32" s="1"/>
      <c r="D32" s="25"/>
      <c r="E32" s="57"/>
      <c r="F32" s="10"/>
      <c r="G32" s="21"/>
      <c r="H32" s="11"/>
    </row>
    <row r="33" spans="1:7" x14ac:dyDescent="0.2">
      <c r="A33" s="1"/>
      <c r="D33" s="25"/>
    </row>
    <row r="34" spans="1:7" x14ac:dyDescent="0.2">
      <c r="A34" s="6"/>
      <c r="B34" s="2"/>
      <c r="C34" s="2"/>
      <c r="D34" s="26"/>
      <c r="E34" s="62"/>
      <c r="F34" s="62"/>
      <c r="G34" s="62"/>
    </row>
    <row r="35" spans="1:7" x14ac:dyDescent="0.2">
      <c r="A35" s="1"/>
      <c r="D35" s="25"/>
    </row>
    <row r="36" spans="1:7" x14ac:dyDescent="0.2">
      <c r="A36" s="1"/>
      <c r="B36" s="5"/>
      <c r="C36" s="5"/>
      <c r="D36" s="25"/>
    </row>
    <row r="37" spans="1:7" x14ac:dyDescent="0.2">
      <c r="A37" s="1"/>
      <c r="D37" s="27"/>
    </row>
    <row r="38" spans="1:7" x14ac:dyDescent="0.2">
      <c r="A38" s="1"/>
      <c r="D38" s="27"/>
    </row>
    <row r="39" spans="1:7" x14ac:dyDescent="0.2">
      <c r="A39" s="1"/>
      <c r="D39" s="27"/>
    </row>
    <row r="40" spans="1:7" x14ac:dyDescent="0.2">
      <c r="A40" s="1"/>
      <c r="D40" s="27"/>
    </row>
    <row r="41" spans="1:7" x14ac:dyDescent="0.2">
      <c r="A41" s="4"/>
      <c r="B41" s="3"/>
      <c r="C41" s="3"/>
      <c r="D41" s="28"/>
      <c r="E41" s="59"/>
      <c r="F41" s="3"/>
    </row>
    <row r="42" spans="1:7" x14ac:dyDescent="0.2">
      <c r="A42" s="5"/>
      <c r="B42" s="3"/>
      <c r="C42" s="3"/>
      <c r="D42" s="28"/>
      <c r="E42" s="59"/>
      <c r="F42" s="3"/>
      <c r="G42" s="21"/>
    </row>
    <row r="43" spans="1:7" x14ac:dyDescent="0.2">
      <c r="A43" s="4"/>
      <c r="B43" s="3"/>
      <c r="C43" s="3"/>
      <c r="D43" s="28"/>
      <c r="E43" s="59"/>
      <c r="F43" s="3"/>
      <c r="G43" s="21"/>
    </row>
    <row r="44" spans="1:7" x14ac:dyDescent="0.2">
      <c r="A44" s="5"/>
      <c r="B44" s="5"/>
      <c r="C44" s="5"/>
      <c r="D44" s="25"/>
      <c r="E44" s="60"/>
      <c r="F44" s="5"/>
    </row>
    <row r="45" spans="1:7" x14ac:dyDescent="0.2">
      <c r="A45" s="5"/>
      <c r="B45" s="5"/>
      <c r="C45" s="5"/>
      <c r="D45" s="25"/>
      <c r="E45" s="60"/>
      <c r="F45" s="5"/>
    </row>
    <row r="46" spans="1:7" x14ac:dyDescent="0.2">
      <c r="A46" s="5"/>
      <c r="B46" s="5"/>
      <c r="C46" s="5"/>
      <c r="D46" s="25"/>
      <c r="E46" s="60"/>
      <c r="F46" s="5"/>
    </row>
    <row r="47" spans="1:7" x14ac:dyDescent="0.2">
      <c r="A47" s="5"/>
      <c r="B47" s="5"/>
      <c r="C47" s="5"/>
      <c r="D47" s="25"/>
      <c r="E47" s="60"/>
      <c r="F47" s="5"/>
    </row>
  </sheetData>
  <autoFilter ref="A2:H31" xr:uid="{00000000-0001-0000-0000-000000000000}">
    <sortState xmlns:xlrd2="http://schemas.microsoft.com/office/spreadsheetml/2017/richdata2" ref="A3:H31">
      <sortCondition ref="A2:A31"/>
    </sortState>
  </autoFilter>
  <sortState xmlns:xlrd2="http://schemas.microsoft.com/office/spreadsheetml/2017/richdata2" ref="A3:H31">
    <sortCondition ref="A3:A31"/>
  </sortState>
  <mergeCells count="2">
    <mergeCell ref="E34:G34"/>
    <mergeCell ref="A1:H1"/>
  </mergeCells>
  <phoneticPr fontId="1" type="noConversion"/>
  <printOptions gridLines="1"/>
  <pageMargins left="0.75" right="0.75" top="1" bottom="1" header="0.5" footer="0.5"/>
  <pageSetup scale="72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I14" sqref="I14"/>
    </sheetView>
  </sheetViews>
  <sheetFormatPr defaultRowHeight="12.75" x14ac:dyDescent="0.2"/>
  <cols>
    <col min="1" max="1" width="13.42578125" bestFit="1" customWidth="1"/>
    <col min="2" max="2" width="22.85546875" bestFit="1" customWidth="1"/>
    <col min="3" max="3" width="16.28515625" customWidth="1"/>
    <col min="4" max="4" width="9.140625" hidden="1" customWidth="1"/>
    <col min="5" max="5" width="13.42578125" bestFit="1" customWidth="1"/>
    <col min="6" max="6" width="10.7109375" style="22" bestFit="1" customWidth="1"/>
  </cols>
  <sheetData>
    <row r="1" spans="1:6" s="17" customFormat="1" ht="16.5" thickBot="1" x14ac:dyDescent="0.3">
      <c r="A1" s="31"/>
      <c r="B1" s="66" t="s">
        <v>90</v>
      </c>
      <c r="C1" s="67"/>
      <c r="D1" s="67"/>
      <c r="E1" s="67"/>
      <c r="F1" s="67"/>
    </row>
    <row r="2" spans="1:6" x14ac:dyDescent="0.2">
      <c r="A2" s="32" t="s">
        <v>51</v>
      </c>
      <c r="B2" s="33" t="s">
        <v>50</v>
      </c>
      <c r="C2" s="34" t="s">
        <v>48</v>
      </c>
      <c r="D2" s="35"/>
      <c r="E2" s="42" t="s">
        <v>8</v>
      </c>
      <c r="F2" s="36" t="s">
        <v>11</v>
      </c>
    </row>
    <row r="3" spans="1:6" s="5" customFormat="1" x14ac:dyDescent="0.2">
      <c r="A3" s="37" t="s">
        <v>62</v>
      </c>
      <c r="B3" s="37" t="s">
        <v>68</v>
      </c>
      <c r="C3" s="37" t="s">
        <v>63</v>
      </c>
      <c r="D3" s="38"/>
      <c r="E3" s="61" t="s">
        <v>74</v>
      </c>
      <c r="F3" s="39">
        <v>45063</v>
      </c>
    </row>
    <row r="4" spans="1:6" x14ac:dyDescent="0.2">
      <c r="A4" s="37" t="s">
        <v>52</v>
      </c>
      <c r="B4" s="37" t="s">
        <v>53</v>
      </c>
      <c r="C4" s="37" t="s">
        <v>72</v>
      </c>
      <c r="D4" s="40"/>
      <c r="E4" s="61" t="s">
        <v>61</v>
      </c>
      <c r="F4" s="41">
        <v>41382</v>
      </c>
    </row>
    <row r="5" spans="1:6" x14ac:dyDescent="0.2">
      <c r="A5" s="37" t="s">
        <v>52</v>
      </c>
      <c r="B5" s="37" t="s">
        <v>71</v>
      </c>
      <c r="C5" s="37" t="s">
        <v>72</v>
      </c>
      <c r="D5" s="40"/>
      <c r="E5" s="61" t="s">
        <v>61</v>
      </c>
      <c r="F5" s="41">
        <v>45006</v>
      </c>
    </row>
    <row r="6" spans="1:6" x14ac:dyDescent="0.2">
      <c r="A6" s="37" t="s">
        <v>52</v>
      </c>
      <c r="B6" s="37" t="s">
        <v>54</v>
      </c>
      <c r="C6" s="37" t="s">
        <v>55</v>
      </c>
      <c r="D6" s="40"/>
      <c r="E6" s="61" t="s">
        <v>56</v>
      </c>
      <c r="F6" s="41">
        <v>42636</v>
      </c>
    </row>
    <row r="7" spans="1:6" x14ac:dyDescent="0.2">
      <c r="A7" s="37" t="s">
        <v>52</v>
      </c>
      <c r="B7" s="37" t="s">
        <v>73</v>
      </c>
      <c r="C7" s="37" t="s">
        <v>70</v>
      </c>
      <c r="D7" s="40"/>
      <c r="E7" s="61" t="s">
        <v>59</v>
      </c>
      <c r="F7" s="41">
        <v>45068</v>
      </c>
    </row>
    <row r="8" spans="1:6" x14ac:dyDescent="0.2">
      <c r="A8" s="37" t="s">
        <v>52</v>
      </c>
      <c r="B8" s="37" t="s">
        <v>69</v>
      </c>
      <c r="C8" s="37" t="s">
        <v>86</v>
      </c>
      <c r="D8" s="40"/>
      <c r="E8" s="61" t="s">
        <v>87</v>
      </c>
      <c r="F8" s="41">
        <v>45068</v>
      </c>
    </row>
    <row r="9" spans="1:6" x14ac:dyDescent="0.2">
      <c r="A9" s="37" t="s">
        <v>57</v>
      </c>
      <c r="B9" s="37" t="s">
        <v>60</v>
      </c>
      <c r="C9" s="37" t="s">
        <v>58</v>
      </c>
      <c r="D9" s="40"/>
      <c r="E9" s="61" t="s">
        <v>75</v>
      </c>
      <c r="F9" s="41">
        <v>42545</v>
      </c>
    </row>
    <row r="10" spans="1:6" x14ac:dyDescent="0.2">
      <c r="A10" s="37" t="s">
        <v>57</v>
      </c>
      <c r="B10" s="37" t="s">
        <v>85</v>
      </c>
      <c r="C10" s="37" t="s">
        <v>58</v>
      </c>
      <c r="D10" s="40"/>
      <c r="E10" s="68" t="s">
        <v>59</v>
      </c>
      <c r="F10" s="41">
        <v>45370</v>
      </c>
    </row>
    <row r="11" spans="1:6" x14ac:dyDescent="0.2">
      <c r="A11" s="37" t="s">
        <v>52</v>
      </c>
      <c r="B11" s="37" t="s">
        <v>89</v>
      </c>
      <c r="C11" s="37" t="s">
        <v>70</v>
      </c>
      <c r="D11" s="40"/>
      <c r="E11" s="69" t="s">
        <v>88</v>
      </c>
      <c r="F11" s="41">
        <v>45412</v>
      </c>
    </row>
  </sheetData>
  <mergeCells count="1">
    <mergeCell ref="B1:F1"/>
  </mergeCells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852D5AA8F014EBD2B090ED48FF4D8" ma:contentTypeVersion="15" ma:contentTypeDescription="Create a new document." ma:contentTypeScope="" ma:versionID="2544884b502913a90212efdf06be6291">
  <xsd:schema xmlns:xsd="http://www.w3.org/2001/XMLSchema" xmlns:xs="http://www.w3.org/2001/XMLSchema" xmlns:p="http://schemas.microsoft.com/office/2006/metadata/properties" xmlns:ns2="19b7e209-ae6e-4e21-b228-9cb8ff31faba" xmlns:ns3="1039ae47-771f-483e-8583-cbe72deefaff" targetNamespace="http://schemas.microsoft.com/office/2006/metadata/properties" ma:root="true" ma:fieldsID="780beaf06b4a603ab6082931802d4037" ns2:_="" ns3:_="">
    <xsd:import namespace="19b7e209-ae6e-4e21-b228-9cb8ff31faba"/>
    <xsd:import namespace="1039ae47-771f-483e-8583-cbe72deef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7e209-ae6e-4e21-b228-9cb8ff31f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086a63-a7bd-4424-980e-04510c24e1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9ae47-771f-483e-8583-cbe72deef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28ec631-bf61-4b57-b115-275a8544d78a}" ma:internalName="TaxCatchAll" ma:showField="CatchAllData" ma:web="1039ae47-771f-483e-8583-cbe72deef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b7e209-ae6e-4e21-b228-9cb8ff31faba">
      <Terms xmlns="http://schemas.microsoft.com/office/infopath/2007/PartnerControls"/>
    </lcf76f155ced4ddcb4097134ff3c332f>
    <TaxCatchAll xmlns="1039ae47-771f-483e-8583-cbe72deefaff" xsi:nil="true"/>
  </documentManagement>
</p:properties>
</file>

<file path=customXml/itemProps1.xml><?xml version="1.0" encoding="utf-8"?>
<ds:datastoreItem xmlns:ds="http://schemas.openxmlformats.org/officeDocument/2006/customXml" ds:itemID="{DC235636-0581-490A-952B-4BF0A748E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7e209-ae6e-4e21-b228-9cb8ff31faba"/>
    <ds:schemaRef ds:uri="1039ae47-771f-483e-8583-cbe72deefa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8EA58-3DC4-46C7-9634-7D0DC63057F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75A3FCA-11CD-470C-8EA6-AE090C1E9E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551710-306A-45E8-9868-E35391F6A5D3}">
  <ds:schemaRefs>
    <ds:schemaRef ds:uri="http://schemas.microsoft.com/office/2006/metadata/properties"/>
    <ds:schemaRef ds:uri="http://schemas.microsoft.com/office/infopath/2007/PartnerControls"/>
    <ds:schemaRef ds:uri="19b7e209-ae6e-4e21-b228-9cb8ff31faba"/>
    <ds:schemaRef ds:uri="1039ae47-771f-483e-8583-cbe72deefa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TIME</vt:lpstr>
      <vt:lpstr>PART TIME</vt:lpstr>
    </vt:vector>
  </TitlesOfParts>
  <Company>Town of Topsail Beach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ASSSITANT CLERK</dc:creator>
  <cp:lastModifiedBy>Rose Patane</cp:lastModifiedBy>
  <cp:lastPrinted>2021-12-16T14:46:17Z</cp:lastPrinted>
  <dcterms:created xsi:type="dcterms:W3CDTF">2004-06-29T14:32:56Z</dcterms:created>
  <dcterms:modified xsi:type="dcterms:W3CDTF">2024-09-24T15:06:45Z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Christina Burke</vt:lpwstr>
  </property>
  <property fmtid="{D5CDD505-2E9C-101B-9397-08002B2CF9AE}" pid="3" name="Order">
    <vt:lpwstr>5007400.00000000</vt:lpwstr>
  </property>
  <property fmtid="{D5CDD505-2E9C-101B-9397-08002B2CF9AE}" pid="4" name="display_urn:schemas-microsoft-com:office:office#Author">
    <vt:lpwstr>Christina Burke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MediaServiceImageTags">
    <vt:lpwstr/>
  </property>
  <property fmtid="{D5CDD505-2E9C-101B-9397-08002B2CF9AE}" pid="8" name="ContentTypeId">
    <vt:lpwstr>0x0101002E2852D5AA8F014EBD2B090ED48FF4D8</vt:lpwstr>
  </property>
</Properties>
</file>